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isk Google\Projekty\2018 projekty W\Realizácia 2018\realizácia CŽV\Gemerská\VO\spotrebák\PHZ\"/>
    </mc:Choice>
  </mc:AlternateContent>
  <xr:revisionPtr revIDLastSave="0" documentId="13_ncr:1_{E7EC621F-A437-444E-B466-C9FB7A1F584E}" xr6:coauthVersionLast="36" xr6:coauthVersionMax="36" xr10:uidLastSave="{00000000-0000-0000-0000-000000000000}"/>
  <bookViews>
    <workbookView xWindow="2820" yWindow="330" windowWidth="7380" windowHeight="8445" xr2:uid="{00000000-000D-0000-FFFF-FFFF00000000}"/>
  </bookViews>
  <sheets>
    <sheet name="SNV" sheetId="1" r:id="rId1"/>
  </sheets>
  <definedNames>
    <definedName name="_xlnm.Print_Area" localSheetId="0">SNV!$A$1:$F$62</definedName>
  </definedNames>
  <calcPr calcId="162913"/>
</workbook>
</file>

<file path=xl/calcChain.xml><?xml version="1.0" encoding="utf-8"?>
<calcChain xmlns="http://schemas.openxmlformats.org/spreadsheetml/2006/main">
  <c r="D57" i="1" l="1"/>
  <c r="D46" i="1"/>
  <c r="D47" i="1"/>
  <c r="D48" i="1"/>
  <c r="D49" i="1"/>
  <c r="D50" i="1"/>
  <c r="D51" i="1"/>
  <c r="D52" i="1"/>
  <c r="D53" i="1"/>
  <c r="D54" i="1"/>
  <c r="D55" i="1"/>
  <c r="F55" i="1" l="1"/>
  <c r="F54" i="1"/>
  <c r="F53" i="1"/>
  <c r="F52" i="1"/>
  <c r="F51" i="1"/>
  <c r="F50" i="1"/>
  <c r="F49" i="1"/>
  <c r="F48" i="1"/>
  <c r="F47" i="1"/>
  <c r="F46" i="1"/>
  <c r="F45" i="1"/>
  <c r="D45" i="1"/>
  <c r="F44" i="1"/>
  <c r="D44" i="1"/>
  <c r="F43" i="1"/>
  <c r="D43" i="1"/>
  <c r="F42" i="1"/>
  <c r="D42" i="1"/>
  <c r="F39" i="1" l="1"/>
  <c r="D39" i="1"/>
  <c r="A22" i="1"/>
  <c r="A21" i="1"/>
  <c r="F61" i="1"/>
  <c r="D61" i="1"/>
  <c r="F60" i="1"/>
  <c r="D60" i="1"/>
  <c r="F59" i="1"/>
  <c r="D59" i="1"/>
  <c r="F58" i="1"/>
  <c r="D58" i="1"/>
  <c r="A59" i="1"/>
  <c r="A60" i="1" s="1"/>
  <c r="A61" i="1" s="1"/>
  <c r="F57" i="1"/>
  <c r="F41" i="1"/>
  <c r="D41" i="1"/>
  <c r="F40" i="1"/>
  <c r="D40" i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F38" i="1" l="1"/>
  <c r="D21" i="1" s="1"/>
  <c r="F56" i="1"/>
  <c r="D22" i="1" l="1"/>
  <c r="F62" i="1"/>
  <c r="D25" i="1" s="1"/>
  <c r="D23" i="1" s="1"/>
  <c r="D24" i="1" s="1"/>
</calcChain>
</file>

<file path=xl/sharedStrings.xml><?xml version="1.0" encoding="utf-8"?>
<sst xmlns="http://schemas.openxmlformats.org/spreadsheetml/2006/main" count="52" uniqueCount="49">
  <si>
    <t>IČO:</t>
  </si>
  <si>
    <t>DIČ:</t>
  </si>
  <si>
    <t>IČ DPH:</t>
  </si>
  <si>
    <t>predpokladaná doba dodania:</t>
  </si>
  <si>
    <t>Názov predmetu zákazky:</t>
  </si>
  <si>
    <t>Slovník spoločného obstarávania ( Kód CPV):</t>
  </si>
  <si>
    <t>názov</t>
  </si>
  <si>
    <t>.................................................................................................</t>
  </si>
  <si>
    <t>počet</t>
  </si>
  <si>
    <t>Obchodný názov:</t>
  </si>
  <si>
    <t>Sídlo:</t>
  </si>
  <si>
    <t>Kontaktná osoba:</t>
  </si>
  <si>
    <t>Telefón:</t>
  </si>
  <si>
    <t>e-mail:</t>
  </si>
  <si>
    <t>DPH celkom za celý predmet zákazky:</t>
  </si>
  <si>
    <t>cena celkom za celý predmet zákazky SPOLU bez DPH:</t>
  </si>
  <si>
    <t>cena celkom za celý predmet zákazky SPOLU s DPH</t>
  </si>
  <si>
    <t>1 Podpis hospodárskeho subjektu, t.j. osobou/osobami oprávnenými konať v mene hospodárskeho subjektu, v súlade s dokladom o oprávnení podnikať, alebo zástupcom hospodárskeho subjektu, oprávneným konať v mene hospodárskeho subjektu; v tom prípade bude súčasťou ponuky adekvátne písomné plnomocenstvo.</t>
  </si>
  <si>
    <t>Príloha č. 1 - Návrh na plnenie kritérií</t>
  </si>
  <si>
    <t>cena ks bez DPH</t>
  </si>
  <si>
    <t>cena ks s DPH</t>
  </si>
  <si>
    <t>cena spolu s DPH</t>
  </si>
  <si>
    <r>
      <t>Podpis (prípadne pečiatka)</t>
    </r>
    <r>
      <rPr>
        <vertAlign val="superscript"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>:</t>
    </r>
  </si>
  <si>
    <t>platca / neplatca DPH:</t>
  </si>
  <si>
    <t xml:space="preserve">plastový box na dokumenty, kapacita minimálne 350 listov formátu A4 </t>
  </si>
  <si>
    <t>poznámkový blok A4, linajkový, minimálne 80 listov</t>
  </si>
  <si>
    <t>pero, modré, 0,7mm, gumovateľné</t>
  </si>
  <si>
    <t>Sada popisovačov 8ks</t>
  </si>
  <si>
    <t>kancelársky papier 500 x A4</t>
  </si>
  <si>
    <t>Euroobal A4 100ks</t>
  </si>
  <si>
    <t>Pákový zakladač  7,5cm</t>
  </si>
  <si>
    <t xml:space="preserve">Rýchloviazač s eurodierovaním </t>
  </si>
  <si>
    <t>Úložná krabica</t>
  </si>
  <si>
    <t>Papier na Flip chart</t>
  </si>
  <si>
    <t>1.1. Spotrebný tovar a prevádzkový materiál  v rámci projektu</t>
  </si>
  <si>
    <t xml:space="preserve">DVD-ROM nosiče, minimálne 16x, 25 ks cake </t>
  </si>
  <si>
    <t>fixky 1 mm, 24 rôznych farieb</t>
  </si>
  <si>
    <t xml:space="preserve">39162110-9 - Spotrebný materiál na vyučovanie; 30237300-2 - Spotrebný materiál k počítačom; 30192000-1 - Kancelárske potreby; 
30199000-0 - Papiernický tovar a iné položky; 30237310-5 - Doplnkové náplne do tlačiarní
</t>
  </si>
  <si>
    <t>Meno, priezvisko, dátum, podpis</t>
  </si>
  <si>
    <t>poznámkový blok A4, linajkový, minimálne 90 listov</t>
  </si>
  <si>
    <t xml:space="preserve">Spotrebný tovar a Školiace balíčky  k projektu ,,Podpora celoživotného vzdelávania a rozšírenie odbornej kvalifikácie“ 
Zabezpečenie 
1.1. Spotrebný tovar a prevádzkový materiál  v rámci projektu
4.5.2. a 5.5.2. Školiaci materiál a potreby - školiace balíčky  v rámci projektu
</t>
  </si>
  <si>
    <t>4.5.2. a 5.5.2. Školiaci materiál a potreby - školiace balíčky  v rámci projektu</t>
  </si>
  <si>
    <t>HP LaserJet P2035 - HP CE505A</t>
  </si>
  <si>
    <t>Brother DCP - L2540DN - Brother TN-2320</t>
  </si>
  <si>
    <t>HP LaserJet P1006 - HP CB435A</t>
  </si>
  <si>
    <t>HP LaserJet Pro MFP M125a - HP CF283A</t>
  </si>
  <si>
    <t>Xerox Phaser 3100 MFP - Xerox 106R01379</t>
  </si>
  <si>
    <t>HP LaserJet  1022 - HP Q2612A</t>
  </si>
  <si>
    <t>Canon Laser Base MF 3220 - Canon EP27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</si>
</sst>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\ &quot;€&quot;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13" fillId="0" borderId="0" xfId="0" applyFont="1"/>
    <xf numFmtId="0" fontId="13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0" fillId="2" borderId="16" xfId="0" applyFill="1" applyBorder="1" applyAlignment="1"/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2" borderId="14" xfId="0" applyFill="1" applyBorder="1"/>
    <xf numFmtId="0" fontId="0" fillId="2" borderId="13" xfId="0" applyFill="1" applyBorder="1"/>
    <xf numFmtId="165" fontId="0" fillId="0" borderId="13" xfId="0" applyNumberFormat="1" applyBorder="1"/>
    <xf numFmtId="165" fontId="0" fillId="0" borderId="15" xfId="0" applyNumberFormat="1" applyBorder="1"/>
    <xf numFmtId="0" fontId="0" fillId="2" borderId="13" xfId="0" applyFill="1" applyBorder="1" applyAlignment="1">
      <alignment wrapText="1"/>
    </xf>
    <xf numFmtId="0" fontId="28" fillId="0" borderId="0" xfId="0" applyFont="1"/>
    <xf numFmtId="0" fontId="29" fillId="0" borderId="0" xfId="5" applyFont="1" applyAlignment="1"/>
    <xf numFmtId="0" fontId="30" fillId="0" borderId="0" xfId="0" applyFont="1"/>
    <xf numFmtId="0" fontId="30" fillId="0" borderId="0" xfId="0" applyFont="1" applyAlignment="1">
      <alignment wrapText="1"/>
    </xf>
    <xf numFmtId="165" fontId="25" fillId="2" borderId="19" xfId="0" applyNumberFormat="1" applyFont="1" applyFill="1" applyBorder="1" applyAlignment="1"/>
    <xf numFmtId="165" fontId="32" fillId="2" borderId="19" xfId="0" applyNumberFormat="1" applyFont="1" applyFill="1" applyBorder="1" applyAlignment="1"/>
    <xf numFmtId="0" fontId="13" fillId="0" borderId="0" xfId="0" applyFont="1" applyAlignment="1">
      <alignment vertical="top" wrapText="1"/>
    </xf>
    <xf numFmtId="0" fontId="6" fillId="2" borderId="13" xfId="0" applyFont="1" applyFill="1" applyBorder="1" applyAlignment="1">
      <alignment wrapText="1"/>
    </xf>
    <xf numFmtId="165" fontId="0" fillId="2" borderId="13" xfId="0" applyNumberFormat="1" applyFill="1" applyBorder="1"/>
    <xf numFmtId="0" fontId="25" fillId="2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33" fillId="0" borderId="4" xfId="0" applyNumberFormat="1" applyFont="1" applyBorder="1" applyAlignment="1">
      <alignment horizontal="center"/>
    </xf>
    <xf numFmtId="164" fontId="33" fillId="0" borderId="5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26" fillId="0" borderId="0" xfId="4" applyFont="1" applyBorder="1" applyAlignment="1" applyProtection="1">
      <alignment horizontal="center" vertical="center" wrapText="1"/>
      <protection locked="0"/>
    </xf>
    <xf numFmtId="0" fontId="27" fillId="0" borderId="0" xfId="4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3" fontId="17" fillId="2" borderId="2" xfId="0" applyNumberFormat="1" applyFont="1" applyFill="1" applyBorder="1" applyAlignment="1" applyProtection="1">
      <alignment horizontal="left" indent="4"/>
      <protection locked="0"/>
    </xf>
    <xf numFmtId="0" fontId="17" fillId="2" borderId="0" xfId="0" applyFont="1" applyFill="1" applyBorder="1" applyAlignment="1" applyProtection="1">
      <alignment horizontal="left" indent="4"/>
      <protection locked="0"/>
    </xf>
    <xf numFmtId="0" fontId="17" fillId="2" borderId="3" xfId="0" applyFont="1" applyFill="1" applyBorder="1" applyAlignment="1" applyProtection="1">
      <alignment horizontal="left" indent="4"/>
      <protection locked="0"/>
    </xf>
    <xf numFmtId="0" fontId="28" fillId="0" borderId="0" xfId="0" applyFont="1" applyAlignment="1">
      <alignment horizontal="left" vertical="top" wrapText="1"/>
    </xf>
    <xf numFmtId="164" fontId="19" fillId="0" borderId="4" xfId="0" applyNumberFormat="1" applyFont="1" applyBorder="1" applyAlignment="1">
      <alignment horizontal="center"/>
    </xf>
    <xf numFmtId="164" fontId="19" fillId="0" borderId="5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17" fillId="2" borderId="2" xfId="0" applyFont="1" applyFill="1" applyBorder="1" applyAlignment="1" applyProtection="1">
      <alignment horizontal="left" indent="4"/>
      <protection locked="0"/>
    </xf>
    <xf numFmtId="0" fontId="21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7" fillId="2" borderId="6" xfId="0" applyFont="1" applyFill="1" applyBorder="1" applyAlignment="1" applyProtection="1">
      <alignment horizontal="left" indent="4"/>
      <protection locked="0"/>
    </xf>
    <xf numFmtId="0" fontId="17" fillId="2" borderId="7" xfId="0" applyFont="1" applyFill="1" applyBorder="1" applyAlignment="1" applyProtection="1">
      <alignment horizontal="left" indent="4"/>
      <protection locked="0"/>
    </xf>
    <xf numFmtId="0" fontId="17" fillId="2" borderId="8" xfId="0" applyFont="1" applyFill="1" applyBorder="1" applyAlignment="1" applyProtection="1">
      <alignment horizontal="left" indent="4"/>
      <protection locked="0"/>
    </xf>
    <xf numFmtId="164" fontId="20" fillId="0" borderId="4" xfId="0" applyNumberFormat="1" applyFont="1" applyBorder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9" xfId="0" applyFont="1" applyFill="1" applyBorder="1" applyAlignment="1" applyProtection="1">
      <alignment horizontal="left" indent="4"/>
      <protection locked="0"/>
    </xf>
    <xf numFmtId="0" fontId="17" fillId="2" borderId="10" xfId="0" applyFont="1" applyFill="1" applyBorder="1" applyAlignment="1" applyProtection="1">
      <alignment horizontal="left" indent="4"/>
      <protection locked="0"/>
    </xf>
    <xf numFmtId="0" fontId="17" fillId="2" borderId="11" xfId="0" applyFont="1" applyFill="1" applyBorder="1" applyAlignment="1" applyProtection="1">
      <alignment horizontal="left" indent="4"/>
      <protection locked="0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25">
    <cellStyle name="Excel Built-in Normal" xfId="1" xr:uid="{00000000-0005-0000-0000-000000000000}"/>
    <cellStyle name="Hypertextové prepojenie 2" xfId="2" xr:uid="{00000000-0005-0000-0000-000001000000}"/>
    <cellStyle name="Hypertextové prepojenie 3" xfId="3" xr:uid="{00000000-0005-0000-0000-000002000000}"/>
    <cellStyle name="Nadpis 2" xfId="4" builtinId="17"/>
    <cellStyle name="Nadpis 4" xfId="5" builtinId="19"/>
    <cellStyle name="Normálna" xfId="0" builtinId="0"/>
    <cellStyle name="normálne 2" xfId="6" xr:uid="{00000000-0005-0000-0000-000006000000}"/>
    <cellStyle name="normálne 2 2" xfId="7" xr:uid="{00000000-0005-0000-0000-000007000000}"/>
    <cellStyle name="normálne 2 2 2" xfId="10" xr:uid="{00000000-0005-0000-0000-000008000000}"/>
    <cellStyle name="normálne 2 3" xfId="12" xr:uid="{00000000-0005-0000-0000-000009000000}"/>
    <cellStyle name="normálne 2 3 2" xfId="22" xr:uid="{00000000-0005-0000-0000-00000A000000}"/>
    <cellStyle name="normálne 2 3 3" xfId="17" xr:uid="{00000000-0005-0000-0000-00000B000000}"/>
    <cellStyle name="normálne 2 4" xfId="14" xr:uid="{00000000-0005-0000-0000-00000C000000}"/>
    <cellStyle name="normálne 2 4 2" xfId="24" xr:uid="{00000000-0005-0000-0000-00000D000000}"/>
    <cellStyle name="normálne 2 4 3" xfId="19" xr:uid="{00000000-0005-0000-0000-00000E000000}"/>
    <cellStyle name="normálne 2 5" xfId="20" xr:uid="{00000000-0005-0000-0000-00000F000000}"/>
    <cellStyle name="normálne 2 6" xfId="15" xr:uid="{00000000-0005-0000-0000-000010000000}"/>
    <cellStyle name="normálne 3" xfId="8" xr:uid="{00000000-0005-0000-0000-000011000000}"/>
    <cellStyle name="normálne 3 2" xfId="9" xr:uid="{00000000-0005-0000-0000-000012000000}"/>
    <cellStyle name="normálne 4" xfId="11" xr:uid="{00000000-0005-0000-0000-000013000000}"/>
    <cellStyle name="normálne 4 2" xfId="21" xr:uid="{00000000-0005-0000-0000-000014000000}"/>
    <cellStyle name="normálne 4 3" xfId="16" xr:uid="{00000000-0005-0000-0000-000015000000}"/>
    <cellStyle name="normálne 5" xfId="13" xr:uid="{00000000-0005-0000-0000-000016000000}"/>
    <cellStyle name="normálne 5 2" xfId="23" xr:uid="{00000000-0005-0000-0000-000017000000}"/>
    <cellStyle name="normálne 5 3" xfId="18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2"/>
  <sheetViews>
    <sheetView tabSelected="1" topLeftCell="A22" zoomScaleNormal="100" zoomScalePageLayoutView="85" workbookViewId="0">
      <selection activeCell="D50" sqref="D50"/>
    </sheetView>
  </sheetViews>
  <sheetFormatPr defaultRowHeight="12.75" x14ac:dyDescent="0.2"/>
  <cols>
    <col min="1" max="1" width="4.5703125" style="1" customWidth="1"/>
    <col min="2" max="2" width="75.28515625" style="2" customWidth="1"/>
    <col min="3" max="3" width="8.5703125" style="1" customWidth="1"/>
    <col min="4" max="6" width="20" style="1" customWidth="1"/>
    <col min="7" max="7" width="13.7109375" style="1" bestFit="1" customWidth="1"/>
    <col min="8" max="8" width="12.5703125" style="1" customWidth="1"/>
    <col min="9" max="9" width="12.5703125" style="1" bestFit="1" customWidth="1"/>
    <col min="10" max="10" width="11" style="1" bestFit="1" customWidth="1"/>
    <col min="11" max="16384" width="9.140625" style="1"/>
  </cols>
  <sheetData>
    <row r="2" spans="1:6" ht="21.75" customHeight="1" x14ac:dyDescent="0.2">
      <c r="A2" s="36" t="s">
        <v>18</v>
      </c>
      <c r="B2" s="37"/>
      <c r="C2" s="37"/>
      <c r="D2" s="37"/>
      <c r="E2" s="37"/>
      <c r="F2" s="37"/>
    </row>
    <row r="3" spans="1:6" ht="21" x14ac:dyDescent="0.35">
      <c r="A3" s="14" t="s">
        <v>4</v>
      </c>
      <c r="B3" s="15"/>
      <c r="C3" s="15"/>
      <c r="D3" s="15"/>
      <c r="E3" s="15"/>
      <c r="F3" s="15"/>
    </row>
    <row r="4" spans="1:6" ht="69.75" customHeight="1" x14ac:dyDescent="0.2">
      <c r="A4" s="16"/>
      <c r="B4" s="43" t="s">
        <v>40</v>
      </c>
      <c r="C4" s="43"/>
      <c r="D4" s="43"/>
      <c r="E4" s="43"/>
      <c r="F4" s="43"/>
    </row>
    <row r="5" spans="1:6" ht="15.75" x14ac:dyDescent="0.25">
      <c r="A5" s="14" t="s">
        <v>5</v>
      </c>
      <c r="B5" s="17"/>
      <c r="C5" s="16"/>
      <c r="D5" s="16"/>
      <c r="E5" s="16"/>
      <c r="F5" s="16"/>
    </row>
    <row r="6" spans="1:6" ht="35.25" customHeight="1" x14ac:dyDescent="0.2">
      <c r="A6" s="16"/>
      <c r="B6" s="38" t="s">
        <v>37</v>
      </c>
      <c r="C6" s="39"/>
      <c r="D6" s="39"/>
      <c r="E6" s="39"/>
      <c r="F6" s="39"/>
    </row>
    <row r="7" spans="1:6" x14ac:dyDescent="0.2">
      <c r="B7" s="20"/>
    </row>
    <row r="8" spans="1:6" ht="13.5" thickBot="1" x14ac:dyDescent="0.25"/>
    <row r="9" spans="1:6" ht="18.75" x14ac:dyDescent="0.3">
      <c r="B9" s="3" t="s">
        <v>9</v>
      </c>
      <c r="C9" s="51"/>
      <c r="D9" s="52"/>
      <c r="E9" s="52"/>
      <c r="F9" s="53"/>
    </row>
    <row r="10" spans="1:6" ht="18.75" x14ac:dyDescent="0.3">
      <c r="B10" s="3" t="s">
        <v>10</v>
      </c>
      <c r="C10" s="47"/>
      <c r="D10" s="41"/>
      <c r="E10" s="41"/>
      <c r="F10" s="42"/>
    </row>
    <row r="11" spans="1:6" ht="18.75" x14ac:dyDescent="0.3">
      <c r="B11" s="3" t="s">
        <v>0</v>
      </c>
      <c r="C11" s="47"/>
      <c r="D11" s="41"/>
      <c r="E11" s="41"/>
      <c r="F11" s="42"/>
    </row>
    <row r="12" spans="1:6" ht="18.75" x14ac:dyDescent="0.3">
      <c r="B12" s="3" t="s">
        <v>1</v>
      </c>
      <c r="C12" s="40"/>
      <c r="D12" s="41"/>
      <c r="E12" s="41"/>
      <c r="F12" s="42"/>
    </row>
    <row r="13" spans="1:6" ht="18.75" x14ac:dyDescent="0.3">
      <c r="B13" s="3" t="s">
        <v>23</v>
      </c>
      <c r="C13" s="40"/>
      <c r="D13" s="41"/>
      <c r="E13" s="41"/>
      <c r="F13" s="42"/>
    </row>
    <row r="14" spans="1:6" ht="18.75" x14ac:dyDescent="0.3">
      <c r="B14" s="3" t="s">
        <v>2</v>
      </c>
      <c r="C14" s="40"/>
      <c r="D14" s="41"/>
      <c r="E14" s="41"/>
      <c r="F14" s="42"/>
    </row>
    <row r="15" spans="1:6" ht="18.75" x14ac:dyDescent="0.3">
      <c r="B15" s="3" t="s">
        <v>11</v>
      </c>
      <c r="C15" s="47"/>
      <c r="D15" s="41"/>
      <c r="E15" s="41"/>
      <c r="F15" s="42"/>
    </row>
    <row r="16" spans="1:6" ht="18.75" x14ac:dyDescent="0.3">
      <c r="B16" s="3" t="s">
        <v>12</v>
      </c>
      <c r="C16" s="47"/>
      <c r="D16" s="41"/>
      <c r="E16" s="41"/>
      <c r="F16" s="42"/>
    </row>
    <row r="17" spans="1:6" ht="18.75" x14ac:dyDescent="0.3">
      <c r="B17" s="3" t="s">
        <v>13</v>
      </c>
      <c r="C17" s="47"/>
      <c r="D17" s="41"/>
      <c r="E17" s="41"/>
      <c r="F17" s="42"/>
    </row>
    <row r="18" spans="1:6" ht="19.5" thickBot="1" x14ac:dyDescent="0.35">
      <c r="B18" s="3" t="s">
        <v>3</v>
      </c>
      <c r="C18" s="60"/>
      <c r="D18" s="61"/>
      <c r="E18" s="61"/>
      <c r="F18" s="62"/>
    </row>
    <row r="20" spans="1:6" ht="13.5" thickBot="1" x14ac:dyDescent="0.25"/>
    <row r="21" spans="1:6" ht="18" thickBot="1" x14ac:dyDescent="0.35">
      <c r="A21" s="25" t="str">
        <f>A38</f>
        <v>1.1. Spotrebný tovar a prevádzkový materiál  v rámci projektu</v>
      </c>
      <c r="B21" s="26"/>
      <c r="C21" s="27"/>
      <c r="D21" s="28">
        <f>F38</f>
        <v>0</v>
      </c>
      <c r="E21" s="29"/>
      <c r="F21" s="30"/>
    </row>
    <row r="22" spans="1:6" ht="40.5" customHeight="1" thickBot="1" x14ac:dyDescent="0.35">
      <c r="A22" s="31" t="str">
        <f>A56</f>
        <v>4.5.2. a 5.5.2. Školiaci materiál a potreby - školiace balíčky  v rámci projektu</v>
      </c>
      <c r="B22" s="32"/>
      <c r="C22" s="33"/>
      <c r="D22" s="28">
        <f>F56</f>
        <v>0</v>
      </c>
      <c r="E22" s="29"/>
      <c r="F22" s="30"/>
    </row>
    <row r="23" spans="1:6" ht="19.5" thickBot="1" x14ac:dyDescent="0.35">
      <c r="A23" s="63" t="s">
        <v>15</v>
      </c>
      <c r="B23" s="64"/>
      <c r="C23" s="65"/>
      <c r="D23" s="44">
        <f>D25/1.2</f>
        <v>0</v>
      </c>
      <c r="E23" s="45"/>
      <c r="F23" s="46"/>
    </row>
    <row r="24" spans="1:6" ht="19.5" thickBot="1" x14ac:dyDescent="0.35">
      <c r="A24" s="63" t="s">
        <v>14</v>
      </c>
      <c r="B24" s="64"/>
      <c r="C24" s="65"/>
      <c r="D24" s="44">
        <f>D25-D23</f>
        <v>0</v>
      </c>
      <c r="E24" s="45"/>
      <c r="F24" s="46"/>
    </row>
    <row r="25" spans="1:6" ht="20.25" thickBot="1" x14ac:dyDescent="0.4">
      <c r="A25" s="57" t="s">
        <v>16</v>
      </c>
      <c r="B25" s="58"/>
      <c r="C25" s="59"/>
      <c r="D25" s="54">
        <f>F62</f>
        <v>0</v>
      </c>
      <c r="E25" s="55"/>
      <c r="F25" s="56"/>
    </row>
    <row r="26" spans="1:6" ht="23.25" customHeight="1" x14ac:dyDescent="0.2">
      <c r="A26" s="48"/>
      <c r="B26" s="48"/>
      <c r="C26" s="48"/>
      <c r="D26" s="48"/>
      <c r="E26" s="48"/>
      <c r="F26" s="48"/>
    </row>
    <row r="27" spans="1:6" ht="1.5" customHeight="1" x14ac:dyDescent="0.2">
      <c r="D27" s="4"/>
    </row>
    <row r="31" spans="1:6" ht="31.5" customHeight="1" x14ac:dyDescent="0.2"/>
    <row r="32" spans="1:6" ht="18" x14ac:dyDescent="0.25">
      <c r="B32" s="5" t="s">
        <v>22</v>
      </c>
      <c r="C32" s="49" t="s">
        <v>7</v>
      </c>
      <c r="D32" s="49"/>
      <c r="E32" s="49"/>
      <c r="F32" s="49"/>
    </row>
    <row r="33" spans="1:6" ht="15.75" x14ac:dyDescent="0.25">
      <c r="C33" s="49" t="s">
        <v>38</v>
      </c>
      <c r="D33" s="49"/>
      <c r="E33" s="49"/>
      <c r="F33" s="49"/>
    </row>
    <row r="34" spans="1:6" ht="33" customHeight="1" x14ac:dyDescent="0.2"/>
    <row r="35" spans="1:6" x14ac:dyDescent="0.2">
      <c r="A35" s="50" t="s">
        <v>17</v>
      </c>
      <c r="B35" s="50"/>
      <c r="C35" s="50"/>
      <c r="D35" s="50"/>
      <c r="E35" s="50"/>
      <c r="F35" s="50"/>
    </row>
    <row r="36" spans="1:6" ht="13.5" thickBot="1" x14ac:dyDescent="0.25"/>
    <row r="37" spans="1:6" ht="15.75" thickBot="1" x14ac:dyDescent="0.25">
      <c r="A37" s="6"/>
      <c r="B37" s="7" t="s">
        <v>6</v>
      </c>
      <c r="C37" s="7" t="s">
        <v>8</v>
      </c>
      <c r="D37" s="7" t="s">
        <v>19</v>
      </c>
      <c r="E37" s="7" t="s">
        <v>20</v>
      </c>
      <c r="F37" s="8" t="s">
        <v>21</v>
      </c>
    </row>
    <row r="38" spans="1:6" ht="16.5" thickBot="1" x14ac:dyDescent="0.3">
      <c r="A38" s="23" t="s">
        <v>34</v>
      </c>
      <c r="B38" s="24"/>
      <c r="C38" s="24"/>
      <c r="D38" s="24"/>
      <c r="E38" s="24"/>
      <c r="F38" s="18">
        <f>SUM(F39:F55)</f>
        <v>0</v>
      </c>
    </row>
    <row r="39" spans="1:6" x14ac:dyDescent="0.2">
      <c r="A39" s="9">
        <v>1</v>
      </c>
      <c r="B39" s="21" t="s">
        <v>42</v>
      </c>
      <c r="C39" s="10">
        <v>4</v>
      </c>
      <c r="D39" s="11">
        <f>E39/1.2</f>
        <v>0</v>
      </c>
      <c r="E39" s="22"/>
      <c r="F39" s="12">
        <f>E39*C39</f>
        <v>0</v>
      </c>
    </row>
    <row r="40" spans="1:6" x14ac:dyDescent="0.2">
      <c r="A40" s="9">
        <f>A39+1</f>
        <v>2</v>
      </c>
      <c r="B40" s="21" t="s">
        <v>43</v>
      </c>
      <c r="C40" s="10">
        <v>2</v>
      </c>
      <c r="D40" s="11">
        <f>E40/1.2</f>
        <v>0</v>
      </c>
      <c r="E40" s="22"/>
      <c r="F40" s="12">
        <f>E40*C40</f>
        <v>0</v>
      </c>
    </row>
    <row r="41" spans="1:6" x14ac:dyDescent="0.2">
      <c r="A41" s="9">
        <f t="shared" ref="A41:A61" si="0">A40+1</f>
        <v>3</v>
      </c>
      <c r="B41" s="21" t="s">
        <v>44</v>
      </c>
      <c r="C41" s="10">
        <v>4</v>
      </c>
      <c r="D41" s="11">
        <f t="shared" ref="D41" si="1">E41/1.2</f>
        <v>0</v>
      </c>
      <c r="E41" s="22"/>
      <c r="F41" s="12">
        <f t="shared" ref="F41" si="2">E41*C41</f>
        <v>0</v>
      </c>
    </row>
    <row r="42" spans="1:6" x14ac:dyDescent="0.2">
      <c r="A42" s="9">
        <f t="shared" si="0"/>
        <v>4</v>
      </c>
      <c r="B42" s="21" t="s">
        <v>45</v>
      </c>
      <c r="C42" s="10">
        <v>4</v>
      </c>
      <c r="D42" s="11">
        <f t="shared" ref="D42:D45" si="3">E42/1.2</f>
        <v>0</v>
      </c>
      <c r="E42" s="22"/>
      <c r="F42" s="12">
        <f t="shared" ref="F42:F45" si="4">E42*C42</f>
        <v>0</v>
      </c>
    </row>
    <row r="43" spans="1:6" x14ac:dyDescent="0.2">
      <c r="A43" s="9">
        <f t="shared" si="0"/>
        <v>5</v>
      </c>
      <c r="B43" s="21" t="s">
        <v>46</v>
      </c>
      <c r="C43" s="10">
        <v>2</v>
      </c>
      <c r="D43" s="11">
        <f t="shared" si="3"/>
        <v>0</v>
      </c>
      <c r="E43" s="22"/>
      <c r="F43" s="12">
        <f t="shared" si="4"/>
        <v>0</v>
      </c>
    </row>
    <row r="44" spans="1:6" x14ac:dyDescent="0.2">
      <c r="A44" s="9">
        <f t="shared" si="0"/>
        <v>6</v>
      </c>
      <c r="B44" s="21" t="s">
        <v>47</v>
      </c>
      <c r="C44" s="10">
        <v>4</v>
      </c>
      <c r="D44" s="11">
        <f t="shared" si="3"/>
        <v>0</v>
      </c>
      <c r="E44" s="22"/>
      <c r="F44" s="12">
        <f t="shared" si="4"/>
        <v>0</v>
      </c>
    </row>
    <row r="45" spans="1:6" x14ac:dyDescent="0.2">
      <c r="A45" s="9">
        <f t="shared" si="0"/>
        <v>7</v>
      </c>
      <c r="B45" s="21" t="s">
        <v>48</v>
      </c>
      <c r="C45" s="10">
        <v>2</v>
      </c>
      <c r="D45" s="11">
        <f t="shared" si="3"/>
        <v>0</v>
      </c>
      <c r="E45" s="22"/>
      <c r="F45" s="12">
        <f t="shared" si="4"/>
        <v>0</v>
      </c>
    </row>
    <row r="46" spans="1:6" x14ac:dyDescent="0.2">
      <c r="A46" s="9">
        <f t="shared" si="0"/>
        <v>8</v>
      </c>
      <c r="B46" s="13" t="s">
        <v>24</v>
      </c>
      <c r="C46" s="10">
        <v>20</v>
      </c>
      <c r="D46" s="11">
        <f t="shared" ref="D46:D55" si="5">E46/1.2</f>
        <v>0</v>
      </c>
      <c r="E46" s="22"/>
      <c r="F46" s="12">
        <f t="shared" ref="F46:F55" si="6">E46*C46</f>
        <v>0</v>
      </c>
    </row>
    <row r="47" spans="1:6" x14ac:dyDescent="0.2">
      <c r="A47" s="9">
        <f t="shared" si="0"/>
        <v>9</v>
      </c>
      <c r="B47" s="13" t="s">
        <v>25</v>
      </c>
      <c r="C47" s="10">
        <v>10</v>
      </c>
      <c r="D47" s="11">
        <f t="shared" si="5"/>
        <v>0</v>
      </c>
      <c r="E47" s="22"/>
      <c r="F47" s="12">
        <f t="shared" si="6"/>
        <v>0</v>
      </c>
    </row>
    <row r="48" spans="1:6" x14ac:dyDescent="0.2">
      <c r="A48" s="9">
        <f t="shared" si="0"/>
        <v>10</v>
      </c>
      <c r="B48" s="13" t="s">
        <v>26</v>
      </c>
      <c r="C48" s="10">
        <v>100</v>
      </c>
      <c r="D48" s="11">
        <f t="shared" si="5"/>
        <v>0</v>
      </c>
      <c r="E48" s="22"/>
      <c r="F48" s="12">
        <f t="shared" si="6"/>
        <v>0</v>
      </c>
    </row>
    <row r="49" spans="1:6" x14ac:dyDescent="0.2">
      <c r="A49" s="9">
        <f t="shared" si="0"/>
        <v>11</v>
      </c>
      <c r="B49" s="13" t="s">
        <v>27</v>
      </c>
      <c r="C49" s="10">
        <v>20</v>
      </c>
      <c r="D49" s="11">
        <f t="shared" si="5"/>
        <v>0</v>
      </c>
      <c r="E49" s="22"/>
      <c r="F49" s="12">
        <f t="shared" si="6"/>
        <v>0</v>
      </c>
    </row>
    <row r="50" spans="1:6" x14ac:dyDescent="0.2">
      <c r="A50" s="9">
        <f t="shared" si="0"/>
        <v>12</v>
      </c>
      <c r="B50" s="13" t="s">
        <v>28</v>
      </c>
      <c r="C50" s="10">
        <v>500</v>
      </c>
      <c r="D50" s="11">
        <f t="shared" si="5"/>
        <v>0</v>
      </c>
      <c r="E50" s="22"/>
      <c r="F50" s="12">
        <f t="shared" si="6"/>
        <v>0</v>
      </c>
    </row>
    <row r="51" spans="1:6" x14ac:dyDescent="0.2">
      <c r="A51" s="9">
        <f t="shared" si="0"/>
        <v>13</v>
      </c>
      <c r="B51" s="13" t="s">
        <v>29</v>
      </c>
      <c r="C51" s="10">
        <v>100</v>
      </c>
      <c r="D51" s="11">
        <f t="shared" si="5"/>
        <v>0</v>
      </c>
      <c r="E51" s="22"/>
      <c r="F51" s="12">
        <f t="shared" si="6"/>
        <v>0</v>
      </c>
    </row>
    <row r="52" spans="1:6" x14ac:dyDescent="0.2">
      <c r="A52" s="9">
        <f t="shared" si="0"/>
        <v>14</v>
      </c>
      <c r="B52" s="13" t="s">
        <v>30</v>
      </c>
      <c r="C52" s="10">
        <v>50</v>
      </c>
      <c r="D52" s="11">
        <f t="shared" si="5"/>
        <v>0</v>
      </c>
      <c r="E52" s="22"/>
      <c r="F52" s="12">
        <f t="shared" si="6"/>
        <v>0</v>
      </c>
    </row>
    <row r="53" spans="1:6" x14ac:dyDescent="0.2">
      <c r="A53" s="9">
        <f t="shared" si="0"/>
        <v>15</v>
      </c>
      <c r="B53" s="13" t="s">
        <v>31</v>
      </c>
      <c r="C53" s="10">
        <v>500</v>
      </c>
      <c r="D53" s="11">
        <f t="shared" si="5"/>
        <v>0</v>
      </c>
      <c r="E53" s="22"/>
      <c r="F53" s="12">
        <f t="shared" si="6"/>
        <v>0</v>
      </c>
    </row>
    <row r="54" spans="1:6" x14ac:dyDescent="0.2">
      <c r="A54" s="9">
        <f t="shared" si="0"/>
        <v>16</v>
      </c>
      <c r="B54" s="13" t="s">
        <v>32</v>
      </c>
      <c r="C54" s="10">
        <v>20</v>
      </c>
      <c r="D54" s="11">
        <f t="shared" si="5"/>
        <v>0</v>
      </c>
      <c r="E54" s="22"/>
      <c r="F54" s="12">
        <f t="shared" si="6"/>
        <v>0</v>
      </c>
    </row>
    <row r="55" spans="1:6" ht="13.5" thickBot="1" x14ac:dyDescent="0.25">
      <c r="A55" s="9">
        <f t="shared" si="0"/>
        <v>17</v>
      </c>
      <c r="B55" s="13" t="s">
        <v>33</v>
      </c>
      <c r="C55" s="10">
        <v>3</v>
      </c>
      <c r="D55" s="11">
        <f t="shared" si="5"/>
        <v>0</v>
      </c>
      <c r="E55" s="22"/>
      <c r="F55" s="12">
        <f t="shared" si="6"/>
        <v>0</v>
      </c>
    </row>
    <row r="56" spans="1:6" ht="16.5" thickBot="1" x14ac:dyDescent="0.3">
      <c r="A56" s="23" t="s">
        <v>41</v>
      </c>
      <c r="B56" s="24"/>
      <c r="C56" s="24"/>
      <c r="D56" s="24"/>
      <c r="E56" s="24"/>
      <c r="F56" s="18">
        <f>SUM(F57:F61)</f>
        <v>0</v>
      </c>
    </row>
    <row r="57" spans="1:6" x14ac:dyDescent="0.2">
      <c r="A57" s="9">
        <v>1</v>
      </c>
      <c r="B57" s="13" t="s">
        <v>39</v>
      </c>
      <c r="C57" s="10">
        <v>187</v>
      </c>
      <c r="D57" s="11">
        <f t="shared" ref="D57:D61" si="7">E57/1.2</f>
        <v>0</v>
      </c>
      <c r="E57" s="22"/>
      <c r="F57" s="12">
        <f t="shared" ref="F57:F61" si="8">E57*C57</f>
        <v>0</v>
      </c>
    </row>
    <row r="58" spans="1:6" x14ac:dyDescent="0.2">
      <c r="A58" s="9">
        <v>2</v>
      </c>
      <c r="B58" s="13" t="s">
        <v>26</v>
      </c>
      <c r="C58" s="10">
        <v>187</v>
      </c>
      <c r="D58" s="11">
        <f t="shared" si="7"/>
        <v>0</v>
      </c>
      <c r="E58" s="22"/>
      <c r="F58" s="12">
        <f t="shared" si="8"/>
        <v>0</v>
      </c>
    </row>
    <row r="59" spans="1:6" x14ac:dyDescent="0.2">
      <c r="A59" s="9">
        <f t="shared" si="0"/>
        <v>3</v>
      </c>
      <c r="B59" s="13" t="s">
        <v>35</v>
      </c>
      <c r="C59" s="10">
        <v>98</v>
      </c>
      <c r="D59" s="11">
        <f t="shared" si="7"/>
        <v>0</v>
      </c>
      <c r="E59" s="22"/>
      <c r="F59" s="12">
        <f t="shared" si="8"/>
        <v>0</v>
      </c>
    </row>
    <row r="60" spans="1:6" x14ac:dyDescent="0.2">
      <c r="A60" s="9">
        <f t="shared" si="0"/>
        <v>4</v>
      </c>
      <c r="B60" s="13" t="s">
        <v>24</v>
      </c>
      <c r="C60" s="10">
        <v>98</v>
      </c>
      <c r="D60" s="11">
        <f t="shared" si="7"/>
        <v>0</v>
      </c>
      <c r="E60" s="22"/>
      <c r="F60" s="12">
        <f t="shared" si="8"/>
        <v>0</v>
      </c>
    </row>
    <row r="61" spans="1:6" ht="13.5" thickBot="1" x14ac:dyDescent="0.25">
      <c r="A61" s="9">
        <f t="shared" si="0"/>
        <v>5</v>
      </c>
      <c r="B61" s="13" t="s">
        <v>36</v>
      </c>
      <c r="C61" s="10">
        <v>98</v>
      </c>
      <c r="D61" s="11">
        <f t="shared" si="7"/>
        <v>0</v>
      </c>
      <c r="E61" s="22"/>
      <c r="F61" s="12">
        <f t="shared" si="8"/>
        <v>0</v>
      </c>
    </row>
    <row r="62" spans="1:6" ht="21.75" thickBot="1" x14ac:dyDescent="0.4">
      <c r="A62" s="34" t="s">
        <v>16</v>
      </c>
      <c r="B62" s="35"/>
      <c r="C62" s="35"/>
      <c r="D62" s="35"/>
      <c r="E62" s="35"/>
      <c r="F62" s="19">
        <f>F56+F38</f>
        <v>0</v>
      </c>
    </row>
  </sheetData>
  <mergeCells count="30">
    <mergeCell ref="C12:F12"/>
    <mergeCell ref="C14:F14"/>
    <mergeCell ref="D25:F25"/>
    <mergeCell ref="A25:C25"/>
    <mergeCell ref="C16:F16"/>
    <mergeCell ref="C18:F18"/>
    <mergeCell ref="A24:C24"/>
    <mergeCell ref="C17:F17"/>
    <mergeCell ref="A23:C23"/>
    <mergeCell ref="A62:E62"/>
    <mergeCell ref="A2:F2"/>
    <mergeCell ref="B6:F6"/>
    <mergeCell ref="C13:F13"/>
    <mergeCell ref="B4:F4"/>
    <mergeCell ref="D24:F24"/>
    <mergeCell ref="C15:F15"/>
    <mergeCell ref="D23:F23"/>
    <mergeCell ref="A26:F26"/>
    <mergeCell ref="C33:F33"/>
    <mergeCell ref="C32:F32"/>
    <mergeCell ref="A35:F35"/>
    <mergeCell ref="C9:F9"/>
    <mergeCell ref="C10:F10"/>
    <mergeCell ref="C11:F11"/>
    <mergeCell ref="A38:E38"/>
    <mergeCell ref="A56:E56"/>
    <mergeCell ref="A21:C21"/>
    <mergeCell ref="D21:F21"/>
    <mergeCell ref="A22:C22"/>
    <mergeCell ref="D22:F22"/>
  </mergeCells>
  <phoneticPr fontId="5" type="noConversion"/>
  <pageMargins left="0.74803149606299213" right="0.74803149606299213" top="1.5748031496062993" bottom="0.59055118110236227" header="0.39370078740157483" footer="0.39370078740157483"/>
  <pageSetup paperSize="9" scale="58" orientation="portrait" r:id="rId1"/>
  <headerFooter>
    <oddHeader>&amp;C&amp;G
&amp;"-,Tučná kurzíva"&amp;16Stredná odborná škola, Gemerská 1, 040 01 Košice, IČO: 17078423 
&amp;20,,Podpora celoživotného vzdelávania a rozšírenie odbornej kvalifikácie“</oddHeader>
  </headerFooter>
  <rowBreaks count="1" manualBreakCount="1">
    <brk id="35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SNV</vt:lpstr>
      <vt:lpstr>SNV!Oblasť_tlače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2018-10-01T09:55:19Z</cp:lastPrinted>
  <dcterms:created xsi:type="dcterms:W3CDTF">2010-03-29T08:17:46Z</dcterms:created>
  <dcterms:modified xsi:type="dcterms:W3CDTF">2018-10-01T09:55:54Z</dcterms:modified>
</cp:coreProperties>
</file>